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15" windowHeight="7650" activeTab="2"/>
  </bookViews>
  <sheets>
    <sheet name="BG" sheetId="1" r:id="rId1"/>
    <sheet name="ER" sheetId="2" r:id="rId2"/>
    <sheet name="CACULO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<sst xmlns="http://schemas.openxmlformats.org/spreadsheetml/2006/main" count="66" uniqueCount="56">
  <si>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>Efectivo y bancos</t>
  </si>
  <si>
    <t xml:space="preserve">Inventarios </t>
  </si>
  <si>
    <t>Cuentas x Cobrar</t>
  </si>
  <si>
    <t>Total Circulante</t>
  </si>
  <si>
    <t>Maquinaria y Equipo</t>
  </si>
  <si>
    <t>Mobiliario y Equipo</t>
  </si>
  <si>
    <t>Equipo de Cómputo</t>
  </si>
  <si>
    <t>Terreno</t>
  </si>
  <si>
    <t>Edificio</t>
  </si>
  <si>
    <t>Depreciación acumumulada</t>
  </si>
  <si>
    <t>Gastos de instalación</t>
  </si>
  <si>
    <t>Amortización</t>
  </si>
  <si>
    <t>Depósitos en garantía</t>
  </si>
  <si>
    <t>Total Activo</t>
  </si>
  <si>
    <t>Proveedores</t>
  </si>
  <si>
    <t>Acreedores</t>
  </si>
  <si>
    <t>Bancos</t>
  </si>
  <si>
    <t>Factoraje</t>
  </si>
  <si>
    <t>Total Pasivo Corto Plazo</t>
  </si>
  <si>
    <t>Créditos Largo Plazo</t>
  </si>
  <si>
    <t>Total Pasivo</t>
  </si>
  <si>
    <t>Capital Social</t>
  </si>
  <si>
    <t>Utilidades acumuladas</t>
  </si>
  <si>
    <t>Utilidad del ejercicio</t>
  </si>
  <si>
    <t>Total Pasivo + CC</t>
  </si>
  <si>
    <t>Ventas</t>
  </si>
  <si>
    <t>Costo de Ventas</t>
  </si>
  <si>
    <t>Utilidad Bruta</t>
  </si>
  <si>
    <t>Gastos de Operación</t>
  </si>
  <si>
    <t>Utilidad antes de Impuestos</t>
  </si>
  <si>
    <t>Intereses pagados</t>
  </si>
  <si>
    <t>Impuestos</t>
  </si>
  <si>
    <t>Utilidad Neta</t>
  </si>
  <si>
    <t>Utilidad del ejercicio (neta)</t>
  </si>
  <si>
    <t>(+)</t>
  </si>
  <si>
    <t>partidas virtuales</t>
  </si>
  <si>
    <t>(=)</t>
  </si>
  <si>
    <t>generación bruta de efectivo</t>
  </si>
  <si>
    <t>ACTIVIDAD DE OPERACIÓN</t>
  </si>
  <si>
    <t>orígenes propios de la operación</t>
  </si>
  <si>
    <t>(-)</t>
  </si>
  <si>
    <t>aplicaciones propias de la operación</t>
  </si>
  <si>
    <t>generación operativa neta</t>
  </si>
  <si>
    <t>ACTIVIDAD DE FINANCIAMIENTO</t>
  </si>
  <si>
    <t>orígenes de financiamiento</t>
  </si>
  <si>
    <t>aplicaciones de financiamiento</t>
  </si>
  <si>
    <t>ACTIVIDAD DE INVERSIÓN</t>
  </si>
  <si>
    <t>orígenes de inversión</t>
  </si>
  <si>
    <t>aplicaciones de inversión</t>
  </si>
  <si>
    <t>VARIACION</t>
  </si>
  <si>
    <t>ORIGEN</t>
  </si>
  <si>
    <t>APLICACIÓN</t>
  </si>
  <si>
    <t>OFI</t>
  </si>
  <si>
    <t>aumento o disminución de efectivo</t>
  </si>
  <si>
    <t>saldo al principio del periodo</t>
  </si>
  <si>
    <t>saldo al final del periodo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</si>
</sst>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* #,##0.0_-;\-* #,##0.0_-;_-* &quot;-&quot;??_-;_-@_-"/>
    <numFmt numFmtId="167" formatCode="_-* #,##0_-;\-* #,##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49" applyNumberFormat="1" applyFont="1" applyAlignment="1">
      <alignment horizontal="center"/>
    </xf>
    <xf numFmtId="167" fontId="0" fillId="0" borderId="0" xfId="47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165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34" fillId="0" borderId="0" xfId="0" applyNumberFormat="1" applyFont="1" applyAlignment="1">
      <alignment/>
    </xf>
    <xf numFmtId="165" fontId="34" fillId="0" borderId="0" xfId="49" applyNumberFormat="1" applyFont="1" applyAlignment="1">
      <alignment/>
    </xf>
    <xf numFmtId="165" fontId="35" fillId="0" borderId="0" xfId="49" applyNumberFormat="1" applyFont="1" applyAlignment="1">
      <alignment/>
    </xf>
    <xf numFmtId="0" fontId="34" fillId="0" borderId="10" xfId="0" applyFont="1" applyBorder="1" applyAlignment="1">
      <alignment horizontal="center" vertical="center"/>
    </xf>
    <xf numFmtId="16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65" fontId="3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0" fillId="0" borderId="0" xfId="47" applyNumberFormat="1" applyFont="1" applyAlignment="1">
      <alignment/>
    </xf>
    <xf numFmtId="165" fontId="0" fillId="0" borderId="0" xfId="49" applyNumberFormat="1" applyFont="1" applyAlignment="1">
      <alignment/>
    </xf>
    <xf numFmtId="0" fontId="0" fillId="0" borderId="0" xfId="0" applyAlignment="1" quotePrefix="1">
      <alignment horizontal="right"/>
    </xf>
    <xf numFmtId="165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25.7109375" style="2" bestFit="1" customWidth="1"/>
    <col min="3" max="3" width="12.57421875" style="5" bestFit="1" customWidth="1"/>
    <col min="4" max="4" width="11.421875" style="5" customWidth="1"/>
    <col min="5" max="5" width="12.57421875" style="5" bestFit="1" customWidth="1"/>
    <col min="9" max="9" width="11.421875" style="5" customWidth="1"/>
  </cols>
  <sheetData>
    <row r="1" spans="3:9" ht="14.25">
      <c r="C1" s="9">
        <v>2018</v>
      </c>
      <c r="D1" s="9"/>
      <c r="E1" s="9">
        <v>2019</v>
      </c>
      <c r="F1" s="17" t="s">
        <v>49</v>
      </c>
      <c r="G1" s="17" t="s">
        <v>50</v>
      </c>
      <c r="H1" s="17" t="s">
        <v>51</v>
      </c>
      <c r="I1" s="17" t="s">
        <v>52</v>
      </c>
    </row>
    <row r="2" spans="1:9" ht="14.25">
      <c r="A2" s="2" t="s">
        <v>0</v>
      </c>
      <c r="C2" s="7">
        <v>71286</v>
      </c>
      <c r="D2" s="7"/>
      <c r="E2" s="7">
        <v>59135</v>
      </c>
      <c r="F2" s="18"/>
      <c r="G2" s="18"/>
      <c r="H2" s="19"/>
      <c r="I2" s="21"/>
    </row>
    <row r="3" spans="1:9" ht="14.25">
      <c r="A3" s="2" t="s">
        <v>1</v>
      </c>
      <c r="C3" s="7">
        <v>72159</v>
      </c>
      <c r="D3" s="7"/>
      <c r="E3" s="7">
        <v>92458</v>
      </c>
      <c r="F3" s="18"/>
      <c r="G3" s="19"/>
      <c r="H3" s="18"/>
      <c r="I3" s="21"/>
    </row>
    <row r="4" spans="1:9" ht="14.25">
      <c r="A4" s="2" t="s">
        <v>2</v>
      </c>
      <c r="C4" s="7">
        <v>67981</v>
      </c>
      <c r="D4" s="7"/>
      <c r="E4" s="7">
        <v>34871</v>
      </c>
      <c r="F4" s="18"/>
      <c r="G4" s="18"/>
      <c r="H4" s="19"/>
      <c r="I4" s="21"/>
    </row>
    <row r="5" spans="1:9" ht="14.25">
      <c r="A5" s="4" t="s">
        <v>3</v>
      </c>
      <c r="C5" s="6">
        <f>SUM(C2:C4)</f>
        <v>211426</v>
      </c>
      <c r="D5" s="6"/>
      <c r="E5" s="6">
        <f>SUM(E2:E4)</f>
        <v>186464</v>
      </c>
      <c r="F5" s="19"/>
      <c r="G5" s="19"/>
      <c r="H5" s="19"/>
      <c r="I5" s="21"/>
    </row>
    <row r="6" spans="3:9" ht="14.25">
      <c r="C6" s="7"/>
      <c r="D6" s="7"/>
      <c r="E6" s="7"/>
      <c r="F6" s="19"/>
      <c r="G6" s="19"/>
      <c r="H6" s="19"/>
      <c r="I6" s="21"/>
    </row>
    <row r="7" spans="1:9" ht="14.25">
      <c r="A7" s="2" t="s">
        <v>4</v>
      </c>
      <c r="C7" s="7">
        <v>114562</v>
      </c>
      <c r="D7" s="7"/>
      <c r="E7" s="7">
        <v>114562</v>
      </c>
      <c r="F7" s="18"/>
      <c r="G7" s="19"/>
      <c r="H7" s="19"/>
      <c r="I7" s="21"/>
    </row>
    <row r="8" spans="1:9" ht="14.25">
      <c r="A8" s="2" t="s">
        <v>5</v>
      </c>
      <c r="C8" s="7">
        <v>91546</v>
      </c>
      <c r="D8" s="7"/>
      <c r="E8" s="7">
        <v>91546</v>
      </c>
      <c r="F8" s="18"/>
      <c r="G8" s="19"/>
      <c r="H8" s="19"/>
      <c r="I8" s="21"/>
    </row>
    <row r="9" spans="1:9" ht="14.25">
      <c r="A9" s="2" t="s">
        <v>6</v>
      </c>
      <c r="C9" s="7">
        <v>62458</v>
      </c>
      <c r="D9" s="7"/>
      <c r="E9" s="7">
        <v>75000</v>
      </c>
      <c r="F9" s="18"/>
      <c r="G9" s="19"/>
      <c r="H9" s="18"/>
      <c r="I9" s="21"/>
    </row>
    <row r="10" spans="1:9" ht="14.25">
      <c r="A10" s="2" t="s">
        <v>7</v>
      </c>
      <c r="C10" s="7">
        <v>500000</v>
      </c>
      <c r="D10" s="7"/>
      <c r="E10" s="7">
        <v>350000</v>
      </c>
      <c r="F10" s="18"/>
      <c r="G10" s="18"/>
      <c r="H10" s="19"/>
      <c r="I10" s="21"/>
    </row>
    <row r="11" spans="1:9" ht="14.25">
      <c r="A11" s="2" t="s">
        <v>8</v>
      </c>
      <c r="C11" s="7">
        <v>498000</v>
      </c>
      <c r="D11" s="7"/>
      <c r="E11" s="7">
        <v>498000</v>
      </c>
      <c r="F11" s="18"/>
      <c r="G11" s="19"/>
      <c r="H11" s="19"/>
      <c r="I11" s="21"/>
    </row>
    <row r="12" spans="1:9" ht="14.25">
      <c r="A12" s="2" t="s">
        <v>9</v>
      </c>
      <c r="C12" s="7">
        <v>-684572</v>
      </c>
      <c r="D12" s="7"/>
      <c r="E12" s="7">
        <v>-821457</v>
      </c>
      <c r="F12" s="18"/>
      <c r="G12" s="18"/>
      <c r="H12" s="19"/>
      <c r="I12" s="21"/>
    </row>
    <row r="13" spans="6:9" ht="14.25">
      <c r="F13" s="19"/>
      <c r="G13" s="19"/>
      <c r="H13" s="19"/>
      <c r="I13" s="21"/>
    </row>
    <row r="14" spans="1:9" ht="14.25">
      <c r="A14" s="2" t="s">
        <v>10</v>
      </c>
      <c r="C14" s="7">
        <v>125463</v>
      </c>
      <c r="D14" s="7"/>
      <c r="E14" s="7">
        <v>125463</v>
      </c>
      <c r="F14" s="18"/>
      <c r="G14" s="19"/>
      <c r="H14" s="19"/>
      <c r="I14" s="21"/>
    </row>
    <row r="15" spans="1:9" ht="14.25">
      <c r="A15" s="2" t="s">
        <v>11</v>
      </c>
      <c r="C15" s="7">
        <v>-52145</v>
      </c>
      <c r="D15" s="7"/>
      <c r="E15" s="7">
        <v>-72481</v>
      </c>
      <c r="F15" s="18"/>
      <c r="G15" s="18"/>
      <c r="H15" s="19"/>
      <c r="I15" s="21"/>
    </row>
    <row r="16" spans="1:9" ht="14.25">
      <c r="A16" s="2" t="s">
        <v>12</v>
      </c>
      <c r="C16" s="7">
        <v>25460</v>
      </c>
      <c r="D16" s="7"/>
      <c r="E16" s="7">
        <v>23154</v>
      </c>
      <c r="F16" s="18"/>
      <c r="G16" s="18"/>
      <c r="H16" s="19"/>
      <c r="I16" s="21"/>
    </row>
    <row r="17" spans="6:9" ht="14.25">
      <c r="F17" s="19"/>
      <c r="G17" s="19"/>
      <c r="H17" s="19"/>
      <c r="I17" s="21"/>
    </row>
    <row r="18" spans="1:9" ht="16.5">
      <c r="A18" s="3" t="s">
        <v>13</v>
      </c>
      <c r="C18" s="10">
        <f>+SUM(C5:C16)</f>
        <v>892198</v>
      </c>
      <c r="D18" s="11"/>
      <c r="E18" s="10">
        <f>+SUM(E5:E16)</f>
        <v>570251</v>
      </c>
      <c r="F18" s="19"/>
      <c r="G18" s="19"/>
      <c r="H18" s="19"/>
      <c r="I18" s="21"/>
    </row>
    <row r="19" spans="6:9" ht="14.25">
      <c r="F19" s="19"/>
      <c r="G19" s="19"/>
      <c r="H19" s="19"/>
      <c r="I19" s="21"/>
    </row>
    <row r="20" spans="1:9" ht="14.25">
      <c r="A20" s="2" t="s">
        <v>14</v>
      </c>
      <c r="C20" s="7">
        <v>78456</v>
      </c>
      <c r="D20" s="7"/>
      <c r="E20" s="7">
        <v>102504</v>
      </c>
      <c r="F20" s="18"/>
      <c r="G20" s="18"/>
      <c r="H20" s="19"/>
      <c r="I20" s="21"/>
    </row>
    <row r="21" spans="1:9" ht="14.25">
      <c r="A21" s="2" t="s">
        <v>15</v>
      </c>
      <c r="C21" s="7">
        <v>15000</v>
      </c>
      <c r="D21" s="7"/>
      <c r="E21" s="7">
        <v>25000</v>
      </c>
      <c r="F21" s="18"/>
      <c r="G21" s="18"/>
      <c r="H21" s="19"/>
      <c r="I21" s="21"/>
    </row>
    <row r="22" spans="1:9" ht="14.25">
      <c r="A22" s="2" t="s">
        <v>16</v>
      </c>
      <c r="C22" s="7">
        <v>50000</v>
      </c>
      <c r="D22" s="7"/>
      <c r="E22" s="7">
        <v>100000</v>
      </c>
      <c r="F22" s="18"/>
      <c r="G22" s="18"/>
      <c r="H22" s="19"/>
      <c r="I22" s="21"/>
    </row>
    <row r="23" spans="1:9" ht="14.25">
      <c r="A23" s="2" t="s">
        <v>17</v>
      </c>
      <c r="C23" s="7">
        <v>24897</v>
      </c>
      <c r="D23" s="7"/>
      <c r="E23" s="7">
        <v>57846</v>
      </c>
      <c r="F23" s="18"/>
      <c r="G23" s="18"/>
      <c r="H23" s="19"/>
      <c r="I23" s="21"/>
    </row>
    <row r="24" spans="1:9" ht="14.25">
      <c r="A24" s="3" t="s">
        <v>18</v>
      </c>
      <c r="C24" s="8">
        <f>SUM(C20:C23)</f>
        <v>168353</v>
      </c>
      <c r="E24" s="8">
        <f>SUM(E20:E23)</f>
        <v>285350</v>
      </c>
      <c r="F24" s="19"/>
      <c r="G24" s="19"/>
      <c r="H24" s="19"/>
      <c r="I24" s="21"/>
    </row>
    <row r="25" spans="6:9" ht="14.25">
      <c r="F25" s="19"/>
      <c r="G25" s="19"/>
      <c r="H25" s="19"/>
      <c r="I25" s="21"/>
    </row>
    <row r="26" spans="1:9" ht="14.25">
      <c r="A26" s="2" t="s">
        <v>19</v>
      </c>
      <c r="C26" s="7">
        <v>500000</v>
      </c>
      <c r="D26" s="7"/>
      <c r="E26" s="7">
        <v>200000</v>
      </c>
      <c r="F26" s="18"/>
      <c r="G26" s="19"/>
      <c r="H26" s="18"/>
      <c r="I26" s="21"/>
    </row>
    <row r="27" spans="6:9" ht="14.25">
      <c r="F27" s="19"/>
      <c r="G27" s="19"/>
      <c r="H27" s="19"/>
      <c r="I27" s="21"/>
    </row>
    <row r="28" spans="1:9" ht="14.25">
      <c r="A28" s="3" t="s">
        <v>20</v>
      </c>
      <c r="C28" s="8">
        <f>+C24+C26</f>
        <v>668353</v>
      </c>
      <c r="E28" s="8">
        <f>+E24+E26</f>
        <v>485350</v>
      </c>
      <c r="F28" s="19"/>
      <c r="G28" s="19"/>
      <c r="H28" s="19"/>
      <c r="I28" s="21"/>
    </row>
    <row r="29" spans="6:9" ht="14.25">
      <c r="F29" s="19"/>
      <c r="G29" s="19"/>
      <c r="H29" s="19"/>
      <c r="I29" s="21"/>
    </row>
    <row r="30" spans="1:9" ht="14.25">
      <c r="A30" s="2" t="s">
        <v>21</v>
      </c>
      <c r="C30" s="7">
        <v>50000</v>
      </c>
      <c r="D30" s="7"/>
      <c r="E30" s="7">
        <v>50000</v>
      </c>
      <c r="F30" s="18"/>
      <c r="G30" s="19"/>
      <c r="H30" s="19"/>
      <c r="I30" s="21"/>
    </row>
    <row r="31" spans="1:9" ht="14.25">
      <c r="A31" s="2" t="s">
        <v>22</v>
      </c>
      <c r="C31" s="7">
        <v>131254</v>
      </c>
      <c r="D31" s="7"/>
      <c r="E31" s="7">
        <v>10000</v>
      </c>
      <c r="F31" s="18"/>
      <c r="G31" s="19"/>
      <c r="H31" s="18"/>
      <c r="I31" s="21"/>
    </row>
    <row r="32" spans="1:9" ht="14.25">
      <c r="A32" s="2" t="s">
        <v>23</v>
      </c>
      <c r="C32" s="7">
        <f>+'ER'!C10</f>
        <v>42591</v>
      </c>
      <c r="D32" s="7"/>
      <c r="E32" s="7">
        <f>+'ER'!E10</f>
        <v>24901</v>
      </c>
      <c r="F32" s="18"/>
      <c r="G32" s="19"/>
      <c r="H32" s="18"/>
      <c r="I32" s="21"/>
    </row>
    <row r="33" spans="6:9" ht="14.25">
      <c r="F33" s="19"/>
      <c r="G33" s="19"/>
      <c r="H33" s="19"/>
      <c r="I33" s="21"/>
    </row>
    <row r="34" spans="1:9" ht="16.5">
      <c r="A34" s="3" t="s">
        <v>24</v>
      </c>
      <c r="C34" s="10">
        <f>+SUM(C28:C32)</f>
        <v>892198</v>
      </c>
      <c r="D34" s="11"/>
      <c r="E34" s="10">
        <f>+SUM(E28:E32)</f>
        <v>570251</v>
      </c>
      <c r="F34" s="19"/>
      <c r="G34" s="20">
        <f>SUM(G2:G33)</f>
        <v>0</v>
      </c>
      <c r="H34" s="20">
        <f>SUM(H2:H33)</f>
        <v>0</v>
      </c>
      <c r="I34" s="2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26.140625" style="2" bestFit="1" customWidth="1"/>
    <col min="3" max="3" width="12.57421875" style="0" bestFit="1" customWidth="1"/>
    <col min="5" max="5" width="12.57421875" style="0" bestFit="1" customWidth="1"/>
  </cols>
  <sheetData>
    <row r="1" spans="3:5" ht="14.25">
      <c r="C1" s="9">
        <v>2018</v>
      </c>
      <c r="D1" s="9"/>
      <c r="E1" s="9">
        <v>2019</v>
      </c>
    </row>
    <row r="2" spans="1:5" ht="14.25">
      <c r="A2" s="2" t="s">
        <v>25</v>
      </c>
      <c r="C2" s="7">
        <v>798561</v>
      </c>
      <c r="D2" s="7"/>
      <c r="E2" s="7">
        <v>412543</v>
      </c>
    </row>
    <row r="3" spans="1:5" ht="14.25">
      <c r="A3" s="2" t="s">
        <v>26</v>
      </c>
      <c r="C3" s="7">
        <v>356987</v>
      </c>
      <c r="D3" s="7"/>
      <c r="E3" s="7">
        <v>214589</v>
      </c>
    </row>
    <row r="4" spans="1:5" ht="14.25">
      <c r="A4" s="3" t="s">
        <v>27</v>
      </c>
      <c r="C4" s="15">
        <f>+C2-C3</f>
        <v>441574</v>
      </c>
      <c r="D4" s="15"/>
      <c r="E4" s="15">
        <f>+E2-E3</f>
        <v>197954</v>
      </c>
    </row>
    <row r="5" spans="1:5" ht="14.25">
      <c r="A5" s="2" t="s">
        <v>28</v>
      </c>
      <c r="C5" s="7">
        <v>198756</v>
      </c>
      <c r="D5" s="7"/>
      <c r="E5" s="7">
        <v>81489</v>
      </c>
    </row>
    <row r="6" spans="1:5" ht="14.25">
      <c r="A6" s="3" t="s">
        <v>29</v>
      </c>
      <c r="C6" s="14">
        <f>+C4-C5</f>
        <v>242818</v>
      </c>
      <c r="D6" s="1"/>
      <c r="E6" s="14">
        <f>+E4-E5</f>
        <v>116465</v>
      </c>
    </row>
    <row r="7" spans="1:5" ht="14.25">
      <c r="A7" s="2" t="s">
        <v>30</v>
      </c>
      <c r="C7" s="7">
        <v>175893</v>
      </c>
      <c r="E7" s="7">
        <v>71254</v>
      </c>
    </row>
    <row r="8" spans="1:5" ht="14.25">
      <c r="A8" s="3" t="s">
        <v>29</v>
      </c>
      <c r="C8" s="14">
        <f>+C6-C7</f>
        <v>66925</v>
      </c>
      <c r="D8" s="1"/>
      <c r="E8" s="14">
        <f>+E6-E7</f>
        <v>45211</v>
      </c>
    </row>
    <row r="9" spans="1:5" ht="14.25">
      <c r="A9" s="12" t="s">
        <v>31</v>
      </c>
      <c r="C9" s="13">
        <v>24334</v>
      </c>
      <c r="E9" s="13">
        <v>20310</v>
      </c>
    </row>
    <row r="10" spans="1:5" ht="16.5">
      <c r="A10" s="3" t="s">
        <v>32</v>
      </c>
      <c r="C10" s="16">
        <f>+C8-C9</f>
        <v>42591</v>
      </c>
      <c r="D10" s="16"/>
      <c r="E10" s="16">
        <f>+E8-E9</f>
        <v>24901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1">
      <selection activeCell="E1" sqref="E1"/>
    </sheetView>
  </sheetViews>
  <sheetFormatPr defaultColWidth="11.421875" defaultRowHeight="15"/>
  <cols>
    <col min="1" max="1" width="6.28125" style="5" customWidth="1"/>
    <col min="2" max="2" width="25.421875" style="0" bestFit="1" customWidth="1"/>
    <col min="5" max="5" width="12.57421875" style="0" bestFit="1" customWidth="1"/>
  </cols>
  <sheetData>
    <row r="2" spans="2:5" ht="14.25">
      <c r="B2" t="s">
        <v>33</v>
      </c>
      <c r="E2" s="23"/>
    </row>
    <row r="3" spans="1:5" ht="14.25">
      <c r="A3" s="5" t="s">
        <v>34</v>
      </c>
      <c r="B3" t="s">
        <v>35</v>
      </c>
      <c r="E3" s="22"/>
    </row>
    <row r="4" spans="1:5" ht="14.25">
      <c r="A4" s="5" t="s">
        <v>36</v>
      </c>
      <c r="B4" s="1" t="s">
        <v>37</v>
      </c>
      <c r="E4" s="14"/>
    </row>
    <row r="5" ht="14.25">
      <c r="B5" s="1"/>
    </row>
    <row r="7" ht="14.25">
      <c r="A7" s="1" t="s">
        <v>38</v>
      </c>
    </row>
    <row r="8" spans="1:5" ht="14.25">
      <c r="A8" s="5" t="s">
        <v>34</v>
      </c>
      <c r="B8" t="s">
        <v>39</v>
      </c>
      <c r="E8" s="22"/>
    </row>
    <row r="9" spans="1:5" ht="14.25">
      <c r="A9" s="5" t="s">
        <v>40</v>
      </c>
      <c r="B9" t="s">
        <v>41</v>
      </c>
      <c r="E9" s="22"/>
    </row>
    <row r="10" spans="1:5" ht="14.25">
      <c r="A10" s="5" t="s">
        <v>36</v>
      </c>
      <c r="B10" s="1" t="s">
        <v>42</v>
      </c>
      <c r="E10" s="15"/>
    </row>
    <row r="13" ht="14.25">
      <c r="A13" s="1" t="s">
        <v>43</v>
      </c>
    </row>
    <row r="14" spans="1:2" ht="14.25">
      <c r="A14" s="5" t="s">
        <v>34</v>
      </c>
      <c r="B14" t="s">
        <v>44</v>
      </c>
    </row>
    <row r="15" spans="1:2" ht="14.25">
      <c r="A15" s="5" t="s">
        <v>40</v>
      </c>
      <c r="B15" t="s">
        <v>45</v>
      </c>
    </row>
    <row r="16" spans="2:6" ht="14.25">
      <c r="B16" s="1"/>
      <c r="F16" s="24"/>
    </row>
    <row r="18" ht="14.25">
      <c r="A18" s="1" t="s">
        <v>46</v>
      </c>
    </row>
    <row r="19" spans="1:2" ht="14.25">
      <c r="A19" s="5" t="s">
        <v>34</v>
      </c>
      <c r="B19" t="s">
        <v>47</v>
      </c>
    </row>
    <row r="20" spans="1:2" ht="14.25">
      <c r="A20" s="5" t="s">
        <v>40</v>
      </c>
      <c r="B20" t="s">
        <v>48</v>
      </c>
    </row>
    <row r="24" spans="1:5" ht="14.25">
      <c r="A24" s="5" t="s">
        <v>36</v>
      </c>
      <c r="B24" s="1" t="s">
        <v>53</v>
      </c>
      <c r="E24" s="25"/>
    </row>
    <row r="25" spans="1:2" ht="14.25">
      <c r="A25" s="5" t="s">
        <v>34</v>
      </c>
      <c r="B25" t="s">
        <v>54</v>
      </c>
    </row>
    <row r="26" spans="1:5" ht="14.25">
      <c r="A26" s="5" t="s">
        <v>36</v>
      </c>
      <c r="B26" s="1" t="s">
        <v>55</v>
      </c>
      <c r="E26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SERGIO SOSA</cp:lastModifiedBy>
  <dcterms:created xsi:type="dcterms:W3CDTF">2019-07-08T19:21:57Z</dcterms:created>
  <dcterms:modified xsi:type="dcterms:W3CDTF">2020-10-22T03:56:07Z</dcterms:modified>
  <cp:category/>
  <cp:version/>
  <cp:contentType/>
  <cp:contentStatus/>
</cp:coreProperties>
</file>